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codeName="ЭтаКнига" defaultThemeVersion="124226"/>
  <bookViews>
    <workbookView xWindow="0" yWindow="0" windowWidth="19320" windowHeight="7755" tabRatio="692" activeTab="1"/>
  </bookViews>
  <sheets>
    <sheet name="Forma2S_I" sheetId="35" r:id="rId1"/>
    <sheet name="Forma2S_II" sheetId="42" r:id="rId2"/>
  </sheets>
  <calcPr calcId="124519"/>
</workbook>
</file>

<file path=xl/calcChain.xml><?xml version="1.0" encoding="utf-8"?>
<calcChain xmlns="http://schemas.openxmlformats.org/spreadsheetml/2006/main">
  <c r="E21" i="35"/>
  <c r="E10"/>
  <c r="E30" l="1"/>
  <c r="E19" l="1"/>
  <c r="E31" s="1"/>
  <c r="E33" l="1"/>
  <c r="C5" i="42"/>
  <c r="E35" i="35" l="1"/>
</calcChain>
</file>

<file path=xl/sharedStrings.xml><?xml version="1.0" encoding="utf-8"?>
<sst xmlns="http://schemas.openxmlformats.org/spreadsheetml/2006/main" count="92" uniqueCount="81">
  <si>
    <t>M.Y.</t>
  </si>
  <si>
    <t>manatla</t>
  </si>
  <si>
    <t>Rəhbər:</t>
  </si>
  <si>
    <t>Forma № 2S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</si>
  <si>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</si>
  <si>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</si>
  <si>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</si>
  <si>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</si>
  <si>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</si>
  <si>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</si>
  <si>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</si>
  <si>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</si>
  <si>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</si>
  <si>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</si>
  <si>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</si>
  <si>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B1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</si>
  <si>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</si>
  <si>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</si>
  <si>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</si>
  <si>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</si>
  <si>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</si>
  <si>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</si>
  <si>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</si>
  <si>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</si>
  <si>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</si>
  <si>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</si>
  <si>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E1</t>
  </si>
  <si>
    <t>CƏMİ  GƏLİRLƏR</t>
  </si>
  <si>
    <t>CƏMİ  XƏRCLƏR</t>
  </si>
  <si>
    <t>Məbləğ</t>
  </si>
  <si>
    <t>Gəlirlər</t>
  </si>
  <si>
    <t xml:space="preserve">Sair gəlirlər </t>
  </si>
  <si>
    <t>Xərclər</t>
  </si>
  <si>
    <t xml:space="preserve">Sair xərclər </t>
  </si>
  <si>
    <t xml:space="preserve">İşlərin aparılması xərcləri </t>
  </si>
  <si>
    <t xml:space="preserve">Hesablanmışdır </t>
  </si>
  <si>
    <t>Göstəricilərin adları</t>
  </si>
  <si>
    <t>Məcburi ödənişlər (0,3%)</t>
  </si>
  <si>
    <t>Baş mühasib :</t>
  </si>
  <si>
    <t>Mənfəət vergisi</t>
  </si>
  <si>
    <t xml:space="preserve">Mənfəətdən  vergi </t>
  </si>
  <si>
    <t xml:space="preserve">Gəlir vergisi </t>
  </si>
  <si>
    <t xml:space="preserve">Əmlak vergisi </t>
  </si>
  <si>
    <t xml:space="preserve">Torpaq vergisi </t>
  </si>
  <si>
    <t>Sosial sığorta və təminat</t>
  </si>
  <si>
    <t xml:space="preserve"> ilin əvvəlindən artan yekunla</t>
  </si>
  <si>
    <t>Əsas əməliyyat gəliri:</t>
  </si>
  <si>
    <t>Xalis sığorta ehtiyatlarının dəyişməsi (müsbət və ya mənfi)</t>
  </si>
  <si>
    <t>Subroqasiya gəlirləri</t>
  </si>
  <si>
    <t>Əsas əməliyyat xərcləri:</t>
  </si>
  <si>
    <t>Əlavə dəyər vergisi</t>
  </si>
  <si>
    <t>Ödəmə mənbəyində vergi (4%)</t>
  </si>
  <si>
    <t>İqtisadi sanksiyalar</t>
  </si>
  <si>
    <t xml:space="preserve">                            birbaşa sığorta üzrə sığorta haqları</t>
  </si>
  <si>
    <t xml:space="preserve">                            təkrarsığorta üzrə təkrarsığorta haqları</t>
  </si>
  <si>
    <t xml:space="preserve">                             sığorta ödənişlərində təkrarsığortaçıların payı üzrə </t>
  </si>
  <si>
    <t xml:space="preserve">                             təkrarsığortaya verilmiş müqavilələr üzrə komissyon
                             muzdlar üzrə</t>
  </si>
  <si>
    <t xml:space="preserve">İnvestisiya gəlirləri üzrə </t>
  </si>
  <si>
    <t xml:space="preserve">                             sığorta ödənişləri və sığorta məbləğləri üzrə</t>
  </si>
  <si>
    <t xml:space="preserve">                             qaytarılan sığorta haqları üzrə</t>
  </si>
  <si>
    <t xml:space="preserve">                             tənzimləmə xərcləri</t>
  </si>
  <si>
    <t xml:space="preserve">                             təkrarsığortaya verilmiş sığorta haqları üzrə</t>
  </si>
  <si>
    <t xml:space="preserve">                             qarşısıalınma tədbirləri fonduna ayırmalar üzrə</t>
  </si>
  <si>
    <t xml:space="preserve">                             sığorta fəaliyyəti üzrə sair xərclər </t>
  </si>
  <si>
    <t>Maliyyə mənfəəti (zərəri)</t>
  </si>
  <si>
    <t>Mənfəətin nizamnamə kapitalına yönəldilən hissəsi</t>
  </si>
  <si>
    <t>Vergiqoyulmadan əvvəl mənfəət (zərər)</t>
  </si>
  <si>
    <t>Hesabat dövründə xalis mənfəət (zərər)</t>
  </si>
  <si>
    <t xml:space="preserve">Aksizlər </t>
  </si>
  <si>
    <t>E2</t>
  </si>
  <si>
    <t>E3</t>
  </si>
  <si>
    <t>E4</t>
  </si>
  <si>
    <t>E5</t>
  </si>
  <si>
    <t>Faktiki ödənilmişdir</t>
  </si>
  <si>
    <t>SIĞORTAÇININ (TƏKRARSIĞORTAÇININ) və HÜQUQİ ŞƏXS SIĞORTA BROKERİNİN MƏNFƏƏT və ZƏRƏRİ HAQQINDA HESABAT (rüblük və illik)</t>
  </si>
  <si>
    <t xml:space="preserve"> BÜDCƏYƏ və BÜDCƏDƏNKƏNAR ÖDƏNİŞLƏR </t>
  </si>
  <si>
    <t xml:space="preserve">Azərbaycan Respublikasının                          Maliyyə Nazirliyinin                                              5 dekabr 2008-ci il                                                İ-125 №-li əmri ilə təsdiq edilmişdir. </t>
  </si>
  <si>
    <t>f</t>
  </si>
  <si>
    <t>Sair vergilər  ISB-5%</t>
  </si>
  <si>
    <r>
      <t xml:space="preserve">Sığortaçının (təkrarsığortaçının) və ya sığorta brokerinin adı </t>
    </r>
    <r>
      <rPr>
        <b/>
        <i/>
        <u/>
        <sz val="11"/>
        <color indexed="8"/>
        <rFont val="Times New Roman"/>
        <family val="1"/>
        <charset val="204"/>
      </rPr>
      <t xml:space="preserve"> AZƏRBAYCAN RESPUBLİKASI DÖVLƏT SIĞORTA KOMMERSİYA ŞİRKƏTİ</t>
    </r>
  </si>
  <si>
    <r>
      <t xml:space="preserve">Hesabat dövrü      </t>
    </r>
    <r>
      <rPr>
        <b/>
        <i/>
        <u/>
        <sz val="11"/>
        <color indexed="8"/>
        <rFont val="Times New Roman"/>
        <family val="1"/>
        <charset val="204"/>
      </rPr>
      <t xml:space="preserve">    01 yanvar   2018-ci il tarixə</t>
    </r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</si>
</sst>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5" formatCode="0.0"/>
  </numFmts>
  <fonts count="22">
    <font>
      <sz val="11"/>
      <color theme="1"/>
      <name val="Calibri"/>
      <family val="2"/>
      <charset val="204"/>
      <scheme val="minor"/>
    </font>
    <font>
      <sz val="10"/>
      <name val="A3 Times AzLat"/>
      <family val="1"/>
      <charset val="204"/>
    </font>
    <font>
      <sz val="10.5"/>
      <name val="A3 Times AzLat"/>
      <family val="1"/>
      <charset val="204"/>
    </font>
    <font>
      <b/>
      <sz val="10.5"/>
      <name val="A3 Times AzLat"/>
      <family val="1"/>
      <charset val="204"/>
    </font>
    <font>
      <i/>
      <sz val="10.5"/>
      <name val="A3 Times AzLat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u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0" fillId="0" borderId="0"/>
    <xf numFmtId="0" fontId="19" fillId="0" borderId="0"/>
  </cellStyleXfs>
  <cellXfs count="86">
    <xf numFmtId="0" fontId="0" fillId="0" borderId="0" xfId="0"/>
    <xf numFmtId="0" fontId="14" fillId="0" borderId="0" xfId="0" applyNumberFormat="1" applyFont="1" applyFill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justify" vertical="center"/>
    </xf>
    <xf numFmtId="0" fontId="7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justify" vertical="center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right" vertical="center"/>
    </xf>
    <xf numFmtId="0" fontId="11" fillId="0" borderId="12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13" xfId="0" applyNumberFormat="1" applyFont="1" applyFill="1" applyBorder="1" applyAlignment="1" applyProtection="1">
      <alignment vertical="center"/>
    </xf>
    <xf numFmtId="0" fontId="9" fillId="0" borderId="12" xfId="0" applyNumberFormat="1" applyFont="1" applyFill="1" applyBorder="1" applyAlignment="1" applyProtection="1">
      <alignment vertical="center"/>
    </xf>
    <xf numFmtId="0" fontId="11" fillId="0" borderId="7" xfId="0" applyNumberFormat="1" applyFont="1" applyFill="1" applyBorder="1" applyAlignment="1" applyProtection="1">
      <alignment vertical="center"/>
    </xf>
    <xf numFmtId="0" fontId="9" fillId="0" borderId="8" xfId="0" applyNumberFormat="1" applyFont="1" applyFill="1" applyBorder="1" applyAlignment="1" applyProtection="1">
      <alignment vertical="center"/>
    </xf>
    <xf numFmtId="0" fontId="9" fillId="0" borderId="1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 wrapText="1"/>
    </xf>
    <xf numFmtId="0" fontId="9" fillId="0" borderId="13" xfId="0" applyNumberFormat="1" applyFont="1" applyFill="1" applyBorder="1" applyAlignment="1" applyProtection="1">
      <alignment vertical="center" wrapText="1"/>
    </xf>
    <xf numFmtId="0" fontId="11" fillId="0" borderId="4" xfId="0" applyNumberFormat="1" applyFont="1" applyFill="1" applyBorder="1" applyAlignment="1" applyProtection="1">
      <alignment vertical="center"/>
    </xf>
    <xf numFmtId="0" fontId="9" fillId="0" borderId="5" xfId="0" applyNumberFormat="1" applyFont="1" applyFill="1" applyBorder="1" applyAlignment="1" applyProtection="1">
      <alignment vertical="center"/>
    </xf>
    <xf numFmtId="0" fontId="9" fillId="0" borderId="11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horizontal="right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10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15" fillId="0" borderId="0" xfId="0" applyNumberFormat="1" applyFont="1" applyAlignment="1">
      <alignment horizontal="center" vertical="center" wrapText="1"/>
    </xf>
    <xf numFmtId="43" fontId="12" fillId="4" borderId="2" xfId="1" applyFont="1" applyFill="1" applyBorder="1" applyAlignment="1" applyProtection="1">
      <alignment horizontal="center" vertical="center"/>
      <protection locked="0"/>
    </xf>
    <xf numFmtId="43" fontId="12" fillId="4" borderId="9" xfId="1" applyFont="1" applyFill="1" applyBorder="1" applyAlignment="1" applyProtection="1">
      <alignment horizontal="center" vertical="center"/>
      <protection locked="0"/>
    </xf>
    <xf numFmtId="0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12" fillId="4" borderId="9" xfId="0" applyNumberFormat="1" applyFont="1" applyFill="1" applyBorder="1" applyAlignment="1" applyProtection="1">
      <alignment horizontal="center" vertical="center"/>
      <protection locked="0"/>
    </xf>
    <xf numFmtId="0" fontId="11" fillId="5" borderId="3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1" fillId="0" borderId="13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9" fillId="0" borderId="13" xfId="0" applyNumberFormat="1" applyFont="1" applyFill="1" applyBorder="1" applyAlignment="1" applyProtection="1">
      <alignment vertical="center" wrapText="1"/>
    </xf>
    <xf numFmtId="2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right" vertical="center" wrapText="1"/>
    </xf>
    <xf numFmtId="0" fontId="11" fillId="3" borderId="3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Alignment="1" applyProtection="1">
      <alignment horizontal="left" vertical="center"/>
    </xf>
    <xf numFmtId="0" fontId="18" fillId="0" borderId="0" xfId="0" applyNumberFormat="1" applyFont="1" applyFill="1" applyAlignment="1" applyProtection="1">
      <alignment horizontal="center" vertical="center"/>
    </xf>
    <xf numFmtId="0" fontId="16" fillId="0" borderId="0" xfId="0" applyNumberFormat="1" applyFont="1" applyFill="1" applyAlignment="1" applyProtection="1">
      <alignment horizontal="center" vertical="center"/>
    </xf>
    <xf numFmtId="0" fontId="11" fillId="3" borderId="2" xfId="0" applyNumberFormat="1" applyFont="1" applyFill="1" applyBorder="1" applyAlignment="1" applyProtection="1">
      <alignment horizontal="center" vertical="center" wrapText="1"/>
    </xf>
    <xf numFmtId="0" fontId="11" fillId="3" borderId="9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2" fontId="12" fillId="4" borderId="9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NumberFormat="1" applyFont="1" applyFill="1" applyBorder="1" applyAlignment="1" applyProtection="1">
      <alignment horizontal="center" vertical="center"/>
    </xf>
    <xf numFmtId="0" fontId="2" fillId="5" borderId="2" xfId="0" applyNumberFormat="1" applyFont="1" applyFill="1" applyBorder="1" applyAlignment="1" applyProtection="1">
      <alignment horizontal="center" vertical="center"/>
    </xf>
    <xf numFmtId="0" fontId="2" fillId="5" borderId="9" xfId="0" applyNumberFormat="1" applyFont="1" applyFill="1" applyBorder="1" applyAlignment="1" applyProtection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0" fontId="0" fillId="5" borderId="9" xfId="0" applyNumberFormat="1" applyFill="1" applyBorder="1" applyAlignment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0" fillId="5" borderId="3" xfId="0" applyNumberForma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>
      <alignment horizontal="left" vertical="center" indent="1"/>
    </xf>
  </cellXfs>
  <cellStyles count="5">
    <cellStyle name="Обычный" xfId="0" builtinId="0"/>
    <cellStyle name="Обычный 10" xfId="4"/>
    <cellStyle name="Обычный 3" xfId="3"/>
    <cellStyle name="Финансовый" xfId="1" builtinId="3"/>
    <cellStyle name="Финансовый 2" xfId="2"/>
  </cellStyles>
  <dxfs count="5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37"/>
  <sheetViews>
    <sheetView showRuler="0" zoomScale="115" zoomScaleNormal="115" zoomScalePageLayoutView="115" workbookViewId="0">
      <selection activeCell="E29" sqref="E29:F29"/>
    </sheetView>
  </sheetViews>
  <sheetFormatPr defaultRowHeight="15"/>
  <cols>
    <col min="1" max="1" width="5" style="1" customWidth="1"/>
    <col min="2" max="2" width="31.7109375" style="4" customWidth="1"/>
    <col min="3" max="3" width="7.85546875" style="4" customWidth="1"/>
    <col min="4" max="4" width="18.28515625" style="4" customWidth="1"/>
    <col min="5" max="5" width="12.7109375" style="43" customWidth="1"/>
    <col min="6" max="6" width="11.5703125" style="43" customWidth="1"/>
    <col min="7" max="16384" width="9.140625" style="4"/>
  </cols>
  <sheetData>
    <row r="1" spans="1:8" ht="63" customHeight="1">
      <c r="A1" s="1" t="s">
        <v>77</v>
      </c>
      <c r="B1" s="7" t="s">
        <v>3</v>
      </c>
      <c r="C1" s="8"/>
      <c r="D1" s="47" t="s">
        <v>76</v>
      </c>
      <c r="E1" s="47"/>
      <c r="F1" s="47"/>
    </row>
    <row r="2" spans="1:8">
      <c r="B2" s="9"/>
      <c r="C2" s="8"/>
      <c r="D2" s="3"/>
      <c r="E2" s="44"/>
      <c r="F2" s="44"/>
    </row>
    <row r="3" spans="1:8" ht="33" customHeight="1">
      <c r="B3" s="64" t="s">
        <v>74</v>
      </c>
      <c r="C3" s="64"/>
      <c r="D3" s="64"/>
      <c r="E3" s="64"/>
      <c r="F3" s="64"/>
    </row>
    <row r="4" spans="1:8" ht="3.75" customHeight="1">
      <c r="B4" s="10"/>
      <c r="C4" s="10"/>
      <c r="D4" s="10"/>
      <c r="E4" s="10"/>
      <c r="F4" s="10"/>
    </row>
    <row r="5" spans="1:8" ht="34.5" customHeight="1">
      <c r="B5" s="65" t="s">
        <v>79</v>
      </c>
      <c r="C5" s="65"/>
      <c r="D5" s="65"/>
      <c r="E5" s="65"/>
      <c r="F5" s="65"/>
    </row>
    <row r="6" spans="1:8">
      <c r="B6" s="67" t="s">
        <v>80</v>
      </c>
      <c r="C6" s="67"/>
      <c r="D6" s="67"/>
      <c r="E6" s="67"/>
      <c r="F6" s="67"/>
    </row>
    <row r="7" spans="1:8">
      <c r="B7" s="68" t="s">
        <v>45</v>
      </c>
      <c r="C7" s="69"/>
      <c r="D7" s="69"/>
      <c r="E7" s="11"/>
      <c r="F7" s="11"/>
    </row>
    <row r="8" spans="1:8">
      <c r="B8" s="12"/>
      <c r="C8" s="8"/>
      <c r="D8" s="8"/>
      <c r="E8" s="13"/>
      <c r="F8" s="14" t="s">
        <v>1</v>
      </c>
    </row>
    <row r="9" spans="1:8" ht="15.75" customHeight="1">
      <c r="B9" s="66" t="s">
        <v>30</v>
      </c>
      <c r="C9" s="66"/>
      <c r="D9" s="66"/>
      <c r="E9" s="70" t="s">
        <v>29</v>
      </c>
      <c r="F9" s="71"/>
    </row>
    <row r="10" spans="1:8" ht="15.75">
      <c r="A10" s="1" t="s">
        <v>4</v>
      </c>
      <c r="B10" s="15" t="s">
        <v>46</v>
      </c>
      <c r="C10" s="16"/>
      <c r="D10" s="17"/>
      <c r="E10" s="50">
        <f>SUM(E11:E14)</f>
        <v>49881693.300000004</v>
      </c>
      <c r="F10" s="51"/>
    </row>
    <row r="11" spans="1:8" ht="15.75">
      <c r="A11" s="1" t="s">
        <v>5</v>
      </c>
      <c r="B11" s="18" t="s">
        <v>53</v>
      </c>
      <c r="C11" s="16"/>
      <c r="D11" s="17"/>
      <c r="E11" s="50">
        <v>41956914</v>
      </c>
      <c r="F11" s="51"/>
    </row>
    <row r="12" spans="1:8" ht="15.75">
      <c r="A12" s="1" t="s">
        <v>6</v>
      </c>
      <c r="B12" s="18" t="s">
        <v>54</v>
      </c>
      <c r="C12" s="16"/>
      <c r="D12" s="17"/>
      <c r="E12" s="50">
        <v>0</v>
      </c>
      <c r="F12" s="51"/>
    </row>
    <row r="13" spans="1:8" ht="15" customHeight="1">
      <c r="A13" s="1" t="s">
        <v>7</v>
      </c>
      <c r="B13" s="63" t="s">
        <v>55</v>
      </c>
      <c r="C13" s="72"/>
      <c r="D13" s="73"/>
      <c r="E13" s="62">
        <v>5301877.78</v>
      </c>
      <c r="F13" s="51"/>
    </row>
    <row r="14" spans="1:8" ht="24.75" customHeight="1">
      <c r="A14" s="1" t="s">
        <v>8</v>
      </c>
      <c r="B14" s="63" t="s">
        <v>56</v>
      </c>
      <c r="C14" s="72"/>
      <c r="D14" s="73"/>
      <c r="E14" s="62">
        <v>2622901.52</v>
      </c>
      <c r="F14" s="75"/>
    </row>
    <row r="15" spans="1:8" ht="15.75">
      <c r="A15" s="1" t="s">
        <v>9</v>
      </c>
      <c r="B15" s="15" t="s">
        <v>47</v>
      </c>
      <c r="C15" s="16"/>
      <c r="D15" s="17"/>
      <c r="E15" s="50">
        <v>-1304749.56</v>
      </c>
      <c r="F15" s="51"/>
      <c r="G15"/>
      <c r="H15"/>
    </row>
    <row r="16" spans="1:8">
      <c r="A16" s="1" t="s">
        <v>10</v>
      </c>
      <c r="B16" s="53" t="s">
        <v>57</v>
      </c>
      <c r="C16" s="54"/>
      <c r="D16" s="55"/>
      <c r="E16" s="52">
        <v>250909</v>
      </c>
      <c r="F16" s="52"/>
    </row>
    <row r="17" spans="1:6" ht="15.75" customHeight="1">
      <c r="A17" s="1" t="s">
        <v>11</v>
      </c>
      <c r="B17" s="53" t="s">
        <v>48</v>
      </c>
      <c r="C17" s="54"/>
      <c r="D17" s="55"/>
      <c r="E17" s="52">
        <v>495</v>
      </c>
      <c r="F17" s="52"/>
    </row>
    <row r="18" spans="1:6">
      <c r="A18" s="1" t="s">
        <v>12</v>
      </c>
      <c r="B18" s="19" t="s">
        <v>31</v>
      </c>
      <c r="C18" s="20"/>
      <c r="D18" s="21"/>
      <c r="E18" s="52">
        <v>6128</v>
      </c>
      <c r="F18" s="52"/>
    </row>
    <row r="19" spans="1:6" ht="15.75">
      <c r="A19" s="1" t="s">
        <v>15</v>
      </c>
      <c r="B19" s="56" t="s">
        <v>27</v>
      </c>
      <c r="C19" s="57"/>
      <c r="D19" s="58"/>
      <c r="E19" s="50">
        <f>E10+E15+E16+E17+E18</f>
        <v>48834475.740000002</v>
      </c>
      <c r="F19" s="51"/>
    </row>
    <row r="20" spans="1:6" ht="16.5" customHeight="1">
      <c r="B20" s="76" t="s">
        <v>32</v>
      </c>
      <c r="C20" s="76"/>
      <c r="D20" s="76"/>
      <c r="E20" s="74"/>
      <c r="F20" s="74"/>
    </row>
    <row r="21" spans="1:6" ht="15" customHeight="1">
      <c r="A21" s="1" t="s">
        <v>16</v>
      </c>
      <c r="B21" s="5" t="s">
        <v>49</v>
      </c>
      <c r="C21" s="6"/>
      <c r="D21" s="6"/>
      <c r="E21" s="50">
        <f>SUM(E22:E27)</f>
        <v>35958058.659999996</v>
      </c>
      <c r="F21" s="51"/>
    </row>
    <row r="22" spans="1:6" ht="18.75" customHeight="1">
      <c r="A22" s="1" t="s">
        <v>17</v>
      </c>
      <c r="B22" s="63" t="s">
        <v>58</v>
      </c>
      <c r="C22" s="45"/>
      <c r="D22" s="46"/>
      <c r="E22" s="50">
        <v>12455002</v>
      </c>
      <c r="F22" s="51"/>
    </row>
    <row r="23" spans="1:6" ht="15.75">
      <c r="A23" s="1" t="s">
        <v>18</v>
      </c>
      <c r="B23" s="18" t="s">
        <v>59</v>
      </c>
      <c r="C23" s="16"/>
      <c r="D23" s="17"/>
      <c r="E23" s="50">
        <v>36239</v>
      </c>
      <c r="F23" s="51"/>
    </row>
    <row r="24" spans="1:6">
      <c r="A24" s="1" t="s">
        <v>19</v>
      </c>
      <c r="B24" s="18" t="s">
        <v>60</v>
      </c>
      <c r="C24" s="16"/>
      <c r="D24" s="17"/>
      <c r="E24" s="52"/>
      <c r="F24" s="52"/>
    </row>
    <row r="25" spans="1:6" ht="17.25" customHeight="1">
      <c r="A25" s="1" t="s">
        <v>20</v>
      </c>
      <c r="B25" s="59" t="s">
        <v>61</v>
      </c>
      <c r="C25" s="60"/>
      <c r="D25" s="61"/>
      <c r="E25" s="62">
        <v>23369088.66</v>
      </c>
      <c r="F25" s="51"/>
    </row>
    <row r="26" spans="1:6" ht="15.75" customHeight="1">
      <c r="A26" s="1" t="s">
        <v>21</v>
      </c>
      <c r="B26" s="59" t="s">
        <v>62</v>
      </c>
      <c r="C26" s="60"/>
      <c r="D26" s="61"/>
      <c r="E26" s="52">
        <v>97729</v>
      </c>
      <c r="F26" s="52"/>
    </row>
    <row r="27" spans="1:6" ht="15.75" customHeight="1">
      <c r="A27" s="1" t="s">
        <v>22</v>
      </c>
      <c r="B27" s="18" t="s">
        <v>63</v>
      </c>
      <c r="C27" s="22"/>
      <c r="D27" s="23"/>
      <c r="E27" s="52"/>
      <c r="F27" s="52"/>
    </row>
    <row r="28" spans="1:6" ht="15.75">
      <c r="A28" s="1" t="s">
        <v>23</v>
      </c>
      <c r="B28" s="15" t="s">
        <v>34</v>
      </c>
      <c r="C28" s="16"/>
      <c r="D28" s="17"/>
      <c r="E28" s="50">
        <v>7581756.6100000003</v>
      </c>
      <c r="F28" s="51"/>
    </row>
    <row r="29" spans="1:6">
      <c r="A29" s="1" t="s">
        <v>24</v>
      </c>
      <c r="B29" s="15" t="s">
        <v>33</v>
      </c>
      <c r="C29" s="16"/>
      <c r="D29" s="17"/>
      <c r="E29" s="52">
        <v>1661649</v>
      </c>
      <c r="F29" s="52"/>
    </row>
    <row r="30" spans="1:6" ht="15.75">
      <c r="A30" s="1" t="s">
        <v>25</v>
      </c>
      <c r="B30" s="56" t="s">
        <v>28</v>
      </c>
      <c r="C30" s="57"/>
      <c r="D30" s="58"/>
      <c r="E30" s="50">
        <f>E21+E28+E29</f>
        <v>45201464.269999996</v>
      </c>
      <c r="F30" s="51"/>
    </row>
    <row r="31" spans="1:6" ht="15.75">
      <c r="A31" s="1" t="s">
        <v>26</v>
      </c>
      <c r="B31" s="24" t="s">
        <v>64</v>
      </c>
      <c r="C31" s="25"/>
      <c r="D31" s="26"/>
      <c r="E31" s="50">
        <f>E19-E30</f>
        <v>3633011.4700000063</v>
      </c>
      <c r="F31" s="51"/>
    </row>
    <row r="32" spans="1:6">
      <c r="A32" s="1" t="s">
        <v>69</v>
      </c>
      <c r="B32" s="15" t="s">
        <v>65</v>
      </c>
      <c r="C32" s="16"/>
      <c r="D32" s="17"/>
      <c r="E32" s="52"/>
      <c r="F32" s="52"/>
    </row>
    <row r="33" spans="1:6" ht="15.75">
      <c r="A33" s="1" t="s">
        <v>70</v>
      </c>
      <c r="B33" s="15" t="s">
        <v>66</v>
      </c>
      <c r="C33" s="16"/>
      <c r="D33" s="17"/>
      <c r="E33" s="50">
        <f>E31-E32</f>
        <v>3633011.4700000063</v>
      </c>
      <c r="F33" s="51"/>
    </row>
    <row r="34" spans="1:6">
      <c r="A34" s="1" t="s">
        <v>71</v>
      </c>
      <c r="B34" s="15" t="s">
        <v>39</v>
      </c>
      <c r="C34" s="16"/>
      <c r="D34" s="17"/>
      <c r="E34" s="52"/>
      <c r="F34" s="52"/>
    </row>
    <row r="35" spans="1:6" ht="15.75">
      <c r="A35" s="1" t="s">
        <v>72</v>
      </c>
      <c r="B35" s="19" t="s">
        <v>67</v>
      </c>
      <c r="C35" s="20"/>
      <c r="D35" s="21"/>
      <c r="E35" s="48">
        <f>E33-E34</f>
        <v>3633011.4700000063</v>
      </c>
      <c r="F35" s="49"/>
    </row>
    <row r="36" spans="1:6">
      <c r="B36" s="16"/>
      <c r="C36" s="16"/>
      <c r="D36" s="16"/>
      <c r="E36" s="27"/>
      <c r="F36" s="27"/>
    </row>
    <row r="37" spans="1:6">
      <c r="B37" s="16"/>
      <c r="C37" s="16"/>
      <c r="D37" s="16"/>
      <c r="E37" s="27"/>
      <c r="F37" s="27"/>
    </row>
  </sheetData>
  <mergeCells count="43">
    <mergeCell ref="E17:F17"/>
    <mergeCell ref="B13:D13"/>
    <mergeCell ref="B14:D14"/>
    <mergeCell ref="B16:D16"/>
    <mergeCell ref="E22:F22"/>
    <mergeCell ref="B19:D19"/>
    <mergeCell ref="E13:F13"/>
    <mergeCell ref="E21:F21"/>
    <mergeCell ref="E15:F15"/>
    <mergeCell ref="E16:F16"/>
    <mergeCell ref="E20:F20"/>
    <mergeCell ref="E19:F19"/>
    <mergeCell ref="E18:F18"/>
    <mergeCell ref="E14:F14"/>
    <mergeCell ref="B20:D20"/>
    <mergeCell ref="D1:F1"/>
    <mergeCell ref="B3:F3"/>
    <mergeCell ref="B5:F5"/>
    <mergeCell ref="B9:D9"/>
    <mergeCell ref="B6:F6"/>
    <mergeCell ref="B7:D7"/>
    <mergeCell ref="E9:F9"/>
    <mergeCell ref="E10:F10"/>
    <mergeCell ref="B17:D17"/>
    <mergeCell ref="E12:F12"/>
    <mergeCell ref="E11:F11"/>
    <mergeCell ref="B30:D30"/>
    <mergeCell ref="E30:F30"/>
    <mergeCell ref="B26:D26"/>
    <mergeCell ref="B25:D25"/>
    <mergeCell ref="E23:F23"/>
    <mergeCell ref="E25:F25"/>
    <mergeCell ref="E26:F26"/>
    <mergeCell ref="E28:F28"/>
    <mergeCell ref="E29:F29"/>
    <mergeCell ref="E24:F24"/>
    <mergeCell ref="E27:F27"/>
    <mergeCell ref="B22:D22"/>
    <mergeCell ref="E35:F35"/>
    <mergeCell ref="E31:F31"/>
    <mergeCell ref="E32:F32"/>
    <mergeCell ref="E33:F33"/>
    <mergeCell ref="E34:F34"/>
  </mergeCells>
  <conditionalFormatting sqref="E10:E35 F10:F13 F16:F35">
    <cfRule type="expression" dxfId="4" priority="2">
      <formula>(E10&lt;&gt;ROUND(E10,2))</formula>
    </cfRule>
  </conditionalFormatting>
  <conditionalFormatting sqref="E15">
    <cfRule type="expression" dxfId="3" priority="1">
      <formula>(E15&lt;&gt;ROUND(E15,2))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21"/>
  <sheetViews>
    <sheetView tabSelected="1" showRuler="0" zoomScalePageLayoutView="115" workbookViewId="0">
      <selection activeCell="G29" sqref="G29"/>
    </sheetView>
  </sheetViews>
  <sheetFormatPr defaultRowHeight="15"/>
  <cols>
    <col min="1" max="1" width="5" style="2" customWidth="1"/>
    <col min="2" max="2" width="31.7109375" style="32" customWidth="1"/>
    <col min="3" max="3" width="7.85546875" style="32" customWidth="1"/>
    <col min="4" max="4" width="18.28515625" style="32" customWidth="1"/>
    <col min="5" max="5" width="12.7109375" style="32" customWidth="1"/>
    <col min="6" max="6" width="11.5703125" style="32" customWidth="1"/>
    <col min="7" max="16384" width="9.140625" style="32"/>
  </cols>
  <sheetData>
    <row r="1" spans="1:8">
      <c r="A1" s="2" t="s">
        <v>77</v>
      </c>
      <c r="B1" s="29"/>
      <c r="C1" s="30"/>
      <c r="D1" s="29"/>
      <c r="E1" s="31"/>
      <c r="F1" s="31"/>
    </row>
    <row r="2" spans="1:8">
      <c r="B2" s="83" t="s">
        <v>75</v>
      </c>
      <c r="C2" s="83"/>
      <c r="D2" s="83"/>
      <c r="E2" s="83"/>
      <c r="F2" s="83"/>
    </row>
    <row r="3" spans="1:8">
      <c r="B3" s="29"/>
      <c r="C3" s="33"/>
      <c r="D3" s="33"/>
      <c r="E3" s="31"/>
      <c r="F3" s="34" t="s">
        <v>1</v>
      </c>
    </row>
    <row r="4" spans="1:8" ht="15" customHeight="1">
      <c r="B4" s="35" t="s">
        <v>36</v>
      </c>
      <c r="C4" s="84" t="s">
        <v>35</v>
      </c>
      <c r="D4" s="84"/>
      <c r="E4" s="84" t="s">
        <v>73</v>
      </c>
      <c r="F4" s="84"/>
    </row>
    <row r="5" spans="1:8" ht="15.75">
      <c r="A5" s="2" t="s">
        <v>4</v>
      </c>
      <c r="B5" s="36" t="s">
        <v>40</v>
      </c>
      <c r="C5" s="50">
        <f>Forma2S_I!E34</f>
        <v>0</v>
      </c>
      <c r="D5" s="51"/>
      <c r="E5" s="85">
        <v>1778696.31</v>
      </c>
      <c r="F5" s="85"/>
    </row>
    <row r="6" spans="1:8">
      <c r="A6" s="2" t="s">
        <v>5</v>
      </c>
      <c r="B6" s="36" t="s">
        <v>50</v>
      </c>
      <c r="C6" s="77"/>
      <c r="D6" s="78"/>
      <c r="E6" s="82"/>
      <c r="F6" s="82"/>
    </row>
    <row r="7" spans="1:8">
      <c r="A7" s="2" t="s">
        <v>6</v>
      </c>
      <c r="B7" s="36" t="s">
        <v>41</v>
      </c>
      <c r="C7" s="77">
        <v>258452</v>
      </c>
      <c r="D7" s="78"/>
      <c r="E7" s="82">
        <v>258452</v>
      </c>
      <c r="F7" s="82"/>
    </row>
    <row r="8" spans="1:8">
      <c r="A8" s="2" t="s">
        <v>7</v>
      </c>
      <c r="B8" s="37" t="s">
        <v>42</v>
      </c>
      <c r="C8" s="77">
        <v>25469.39</v>
      </c>
      <c r="D8" s="78"/>
      <c r="E8" s="82">
        <v>18159.57</v>
      </c>
      <c r="F8" s="82"/>
    </row>
    <row r="9" spans="1:8">
      <c r="A9" s="2" t="s">
        <v>8</v>
      </c>
      <c r="B9" s="36" t="s">
        <v>43</v>
      </c>
      <c r="C9" s="77"/>
      <c r="D9" s="78"/>
      <c r="E9" s="82"/>
      <c r="F9" s="82"/>
    </row>
    <row r="10" spans="1:8">
      <c r="A10" s="2" t="s">
        <v>9</v>
      </c>
      <c r="B10" s="36" t="s">
        <v>68</v>
      </c>
      <c r="C10" s="77"/>
      <c r="D10" s="78"/>
      <c r="E10" s="82"/>
      <c r="F10" s="82"/>
      <c r="H10" s="4"/>
    </row>
    <row r="11" spans="1:8">
      <c r="A11" s="2" t="s">
        <v>10</v>
      </c>
      <c r="B11" s="36" t="s">
        <v>51</v>
      </c>
      <c r="C11" s="77">
        <v>23952.34</v>
      </c>
      <c r="D11" s="78"/>
      <c r="E11" s="82">
        <v>23952.34</v>
      </c>
      <c r="F11" s="82"/>
    </row>
    <row r="12" spans="1:8">
      <c r="A12" s="2" t="s">
        <v>11</v>
      </c>
      <c r="B12" s="36" t="s">
        <v>78</v>
      </c>
      <c r="C12" s="77">
        <v>533147.37</v>
      </c>
      <c r="D12" s="78"/>
      <c r="E12" s="79">
        <v>452437.11</v>
      </c>
      <c r="F12" s="80"/>
    </row>
    <row r="13" spans="1:8">
      <c r="A13" s="2" t="s">
        <v>12</v>
      </c>
      <c r="B13" s="36" t="s">
        <v>44</v>
      </c>
      <c r="C13" s="77">
        <v>675697.56</v>
      </c>
      <c r="D13" s="78"/>
      <c r="E13" s="79">
        <v>675697.56</v>
      </c>
      <c r="F13" s="80"/>
    </row>
    <row r="14" spans="1:8">
      <c r="A14" s="2" t="s">
        <v>13</v>
      </c>
      <c r="B14" s="36" t="s">
        <v>37</v>
      </c>
      <c r="C14" s="77">
        <v>262352</v>
      </c>
      <c r="D14" s="78"/>
      <c r="E14" s="79">
        <v>53641.73</v>
      </c>
      <c r="F14" s="80"/>
    </row>
    <row r="15" spans="1:8">
      <c r="A15" s="2" t="s">
        <v>14</v>
      </c>
      <c r="B15" s="36" t="s">
        <v>52</v>
      </c>
      <c r="C15" s="77"/>
      <c r="D15" s="78"/>
      <c r="E15" s="82"/>
      <c r="F15" s="82"/>
    </row>
    <row r="16" spans="1:8">
      <c r="B16" s="29"/>
      <c r="C16" s="30"/>
      <c r="D16" s="29"/>
      <c r="E16" s="31"/>
      <c r="F16" s="31"/>
    </row>
    <row r="17" spans="2:6">
      <c r="B17" s="38"/>
      <c r="C17" s="38"/>
      <c r="D17" s="38"/>
      <c r="E17" s="28"/>
      <c r="F17" s="28"/>
    </row>
    <row r="18" spans="2:6">
      <c r="B18" s="39" t="s">
        <v>2</v>
      </c>
      <c r="C18" s="81"/>
      <c r="D18" s="81"/>
      <c r="E18" s="31"/>
      <c r="F18" s="31"/>
    </row>
    <row r="19" spans="2:6">
      <c r="B19" s="40"/>
      <c r="C19" s="40"/>
      <c r="D19" s="41"/>
      <c r="E19" s="41" t="s">
        <v>0</v>
      </c>
      <c r="F19" s="31"/>
    </row>
    <row r="20" spans="2:6">
      <c r="B20" s="42" t="s">
        <v>38</v>
      </c>
      <c r="C20" s="81"/>
      <c r="D20" s="81"/>
      <c r="E20" s="31"/>
      <c r="F20" s="31"/>
    </row>
    <row r="21" spans="2:6">
      <c r="B21" s="31"/>
      <c r="C21" s="31"/>
      <c r="D21" s="31"/>
      <c r="E21" s="31"/>
      <c r="F21" s="31"/>
    </row>
  </sheetData>
  <mergeCells count="27">
    <mergeCell ref="B2:F2"/>
    <mergeCell ref="C4:D4"/>
    <mergeCell ref="E4:F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8:D18"/>
    <mergeCell ref="C20:D20"/>
    <mergeCell ref="C13:D13"/>
    <mergeCell ref="E13:F13"/>
    <mergeCell ref="C14:D14"/>
    <mergeCell ref="E14:F14"/>
    <mergeCell ref="C15:D15"/>
    <mergeCell ref="E15:F15"/>
  </mergeCells>
  <conditionalFormatting sqref="C5:F15">
    <cfRule type="expression" dxfId="2" priority="3">
      <formula>(C5&lt;&gt;ROUND(C5,2))</formula>
    </cfRule>
  </conditionalFormatting>
  <conditionalFormatting sqref="C5:D5">
    <cfRule type="expression" dxfId="1" priority="2">
      <formula>(C5&lt;&gt;ROUND(C5,2))</formula>
    </cfRule>
  </conditionalFormatting>
  <conditionalFormatting sqref="E5:F5">
    <cfRule type="expression" dxfId="0" priority="1">
      <formula>(E5&lt;&gt;ROUND(E5,2))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Forma2S_I</vt:lpstr>
      <vt:lpstr>Forma2S_II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2008-11-08T14:17:09Z</cp:lastPrinted>
  <dcterms:created xsi:type="dcterms:W3CDTF">2006-09-28T05:33:49Z</dcterms:created>
  <dcterms:modified xsi:type="dcterms:W3CDTF">2018-03-25T11:54:06Z</dcterms:modified>
</cp:coreProperties>
</file>